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2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<sst xmlns="http://schemas.openxmlformats.org/spreadsheetml/2006/main" count="133" uniqueCount="91">
  <si>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</si>
  <si>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</si>
  <si>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</si>
  <si>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</si>
  <si>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</si>
  <si>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</si>
  <si>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</si>
  <si>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</si>
  <si>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</si>
  <si>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</si>
  <si>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</si>
  <si>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</si>
  <si>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</si>
  <si>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</si>
  <si>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</si>
  <si>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</si>
  <si>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</si>
  <si>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</si>
  <si>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</si>
  <si>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</si>
  <si>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</si>
  <si>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</si>
  <si>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</si>
  <si>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</si>
  <si>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</si>
  <si>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</si>
  <si>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</si>
  <si>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</si>
  <si>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</si>
  <si>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</si>
  <si>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</si>
  <si>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</si>
  <si>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</si>
  <si>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</si>
  <si>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</si>
  <si>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</si>
  <si>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</si>
  <si>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</si>
  <si>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</si>
  <si>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</si>
  <si>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</si>
  <si>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</si>
  <si>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</si>
  <si>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</si>
  <si>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</si>
  <si>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</si>
  <si>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</si>
  <si>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</si>
  <si>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</si>
  <si>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</si>
  <si>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</si>
  <si>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</si>
  <si>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</si>
  <si>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</si>
  <si>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</si>
  <si>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</si>
  <si>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</si>
  <si>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</si>
  <si>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</si>
  <si>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</si>
  <si>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</si>
  <si>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</si>
  <si>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</si>
  <si>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</si>
  <si>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</si>
  <si>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</si>
  <si>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</si>
  <si>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</si>
  <si>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</si>
  <si>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</si>
  <si>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</si>
  <si>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</si>
  <si>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</si>
  <si>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</si>
  <si>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</si>
  <si>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</si>
  <si>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</si>
  <si>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</si>
  <si>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</si>
  <si>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</si>
  <si>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</si>
  <si>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</si>
  <si>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</si>
  <si>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</si>
  <si>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</si>
  <si>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</si>
  <si>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</si>
  <si>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</si>
  <si>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</si>
  <si>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ZRÓWNOWAŻONY</t>
  </si>
  <si>
    <t>sporządzone na dzień: 30 czerwca 2013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</si>
</sst>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0" sqref="C1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7" t="s">
        <v>0</v>
      </c>
      <c r="B8" s="37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318095.73</v>
      </c>
      <c r="D9" s="15">
        <f>SUM(D10:D13)</f>
        <v>324458</v>
      </c>
    </row>
    <row r="10" spans="1:4" ht="12.75">
      <c r="A10" s="1" t="s">
        <v>2</v>
      </c>
      <c r="B10" s="7" t="s">
        <v>9</v>
      </c>
      <c r="C10" s="10">
        <v>318095.73</v>
      </c>
      <c r="D10" s="10">
        <v>324458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318095.73</v>
      </c>
      <c r="D20" s="15">
        <f>D9-D16</f>
        <v>324458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7" sqref="D27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11.50390625" style="9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48</v>
      </c>
    </row>
    <row r="8" spans="1:4" s="2" customFormat="1" ht="26.25">
      <c r="A8" s="37" t="s">
        <v>0</v>
      </c>
      <c r="B8" s="37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5">
        <v>308355.06</v>
      </c>
      <c r="D9" s="5">
        <v>336618.57999999996</v>
      </c>
    </row>
    <row r="10" spans="1:5" s="6" customFormat="1" ht="12.75">
      <c r="A10" s="3" t="s">
        <v>15</v>
      </c>
      <c r="B10" s="11" t="s">
        <v>21</v>
      </c>
      <c r="C10" s="5">
        <v>-6256.2184798679555</v>
      </c>
      <c r="D10" s="5">
        <f>D11-D15</f>
        <v>4177.689999999995</v>
      </c>
      <c r="E10" s="15"/>
    </row>
    <row r="11" spans="1:5" s="6" customFormat="1" ht="12.75">
      <c r="A11" s="3" t="s">
        <v>1</v>
      </c>
      <c r="B11" s="11" t="s">
        <v>22</v>
      </c>
      <c r="C11" s="5">
        <v>12070.7</v>
      </c>
      <c r="D11" s="5">
        <f>SUM(D12:D14)</f>
        <v>21832.269999999997</v>
      </c>
      <c r="E11" s="15"/>
    </row>
    <row r="12" spans="1:4" ht="12.75">
      <c r="A12" s="1" t="s">
        <v>2</v>
      </c>
      <c r="B12" s="12" t="s">
        <v>23</v>
      </c>
      <c r="C12" s="8">
        <v>12070.7</v>
      </c>
      <c r="D12" s="8">
        <v>9791.13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0</v>
      </c>
      <c r="D14" s="8">
        <v>12041.14</v>
      </c>
    </row>
    <row r="15" spans="1:4" s="6" customFormat="1" ht="12.75">
      <c r="A15" s="3" t="s">
        <v>6</v>
      </c>
      <c r="B15" s="11" t="s">
        <v>25</v>
      </c>
      <c r="C15" s="5">
        <v>18326.918479867956</v>
      </c>
      <c r="D15" s="5">
        <f>SUM(D16:D22)</f>
        <v>17654.58</v>
      </c>
    </row>
    <row r="16" spans="1:4" ht="12.75">
      <c r="A16" s="1" t="s">
        <v>2</v>
      </c>
      <c r="B16" s="12" t="s">
        <v>26</v>
      </c>
      <c r="C16" s="8">
        <v>11408.22</v>
      </c>
      <c r="D16" s="8">
        <v>12332.64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5175.93</v>
      </c>
      <c r="D18" s="8">
        <v>5321.9400000000005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>
        <v>1742.7684798679547</v>
      </c>
      <c r="D22" s="8">
        <v>0</v>
      </c>
    </row>
    <row r="23" spans="1:6" s="6" customFormat="1" ht="12.75">
      <c r="A23" s="3" t="s">
        <v>19</v>
      </c>
      <c r="B23" s="11" t="s">
        <v>54</v>
      </c>
      <c r="C23" s="5">
        <v>15996.888479867928</v>
      </c>
      <c r="D23" s="5">
        <v>-16338.27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318095.73</v>
      </c>
      <c r="D24" s="5">
        <f>'I. Aktywa netto funduszu'!D20</f>
        <v>324458</v>
      </c>
      <c r="E24" s="34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9" sqref="D29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1.62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57</v>
      </c>
    </row>
    <row r="8" spans="1:4" s="2" customFormat="1" ht="26.25">
      <c r="A8" s="37" t="s">
        <v>55</v>
      </c>
      <c r="B8" s="37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5" ht="12.75">
      <c r="A10" s="1" t="s">
        <v>2</v>
      </c>
      <c r="B10" s="7" t="s">
        <v>58</v>
      </c>
      <c r="C10" s="24">
        <v>15675.057799999997</v>
      </c>
      <c r="D10" s="35">
        <v>14769.933299999999</v>
      </c>
      <c r="E10" s="24"/>
    </row>
    <row r="11" spans="1:4" ht="12.75">
      <c r="A11" s="1" t="s">
        <v>3</v>
      </c>
      <c r="B11" s="7" t="s">
        <v>59</v>
      </c>
      <c r="C11" s="24">
        <v>15418.262499999999</v>
      </c>
      <c r="D11" s="24">
        <v>14893.163900000001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19.6717</v>
      </c>
      <c r="D13" s="24">
        <v>22.7908</v>
      </c>
    </row>
    <row r="14" spans="1:4" ht="12.75">
      <c r="A14" s="1" t="s">
        <v>3</v>
      </c>
      <c r="B14" s="7" t="s">
        <v>60</v>
      </c>
      <c r="C14" s="24">
        <v>19.8772</v>
      </c>
      <c r="D14" s="24">
        <v>21.7857</v>
      </c>
    </row>
    <row r="15" spans="1:4" ht="12.75">
      <c r="A15" s="1" t="s">
        <v>4</v>
      </c>
      <c r="B15" s="7" t="s">
        <v>61</v>
      </c>
      <c r="C15" s="24">
        <v>20.6968</v>
      </c>
      <c r="D15" s="24">
        <v>22.871</v>
      </c>
    </row>
    <row r="16" spans="1:4" ht="12.75">
      <c r="A16" s="1" t="s">
        <v>5</v>
      </c>
      <c r="B16" s="7" t="s">
        <v>59</v>
      </c>
      <c r="C16" s="24">
        <v>20.6311</v>
      </c>
      <c r="D16" s="24">
        <v>21.7857</v>
      </c>
    </row>
    <row r="19" ht="12.75">
      <c r="B19" s="36"/>
    </row>
    <row r="20" ht="12.75">
      <c r="B20" s="3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B35" sqref="B35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88</v>
      </c>
    </row>
    <row r="8" spans="1:4" s="17" customFormat="1" ht="12.75">
      <c r="A8" s="38"/>
      <c r="B8" s="38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324458</v>
      </c>
      <c r="D10" s="19">
        <f>C10/C$27</f>
        <v>1</v>
      </c>
    </row>
    <row r="11" spans="1:4" ht="26.25">
      <c r="A11" s="30" t="s">
        <v>2</v>
      </c>
      <c r="B11" s="27" t="s">
        <v>63</v>
      </c>
      <c r="D11" s="19">
        <f aca="true" t="shared" si="0" ref="D11:D30">C11/C$27</f>
        <v>0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C16" s="21">
        <v>324458</v>
      </c>
      <c r="D16" s="19">
        <f t="shared" si="0"/>
        <v>1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D21" s="19">
        <f t="shared" si="0"/>
        <v>0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3" t="s">
        <v>83</v>
      </c>
      <c r="B27" s="32" t="s">
        <v>84</v>
      </c>
      <c r="C27" s="21">
        <f>'I. Aktywa netto funduszu'!D20</f>
        <v>324458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v>324458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2019-11-21T12:29:08Z</dcterms:created>
  <dcterms:modified xsi:type="dcterms:W3CDTF">2019-11-21T12:29:11Z</dcterms:modified>
  <cp:category/>
  <cp:version/>
  <cp:contentType/>
  <cp:contentStatus/>
</cp:coreProperties>
</file>