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<sst xmlns="http://schemas.openxmlformats.org/spreadsheetml/2006/main" count="133" uniqueCount="91">
  <si>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</si>
  <si>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</si>
  <si>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</si>
  <si>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</si>
  <si>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</si>
  <si>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</si>
  <si>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</si>
  <si>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</si>
  <si>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</si>
  <si>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</si>
  <si>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</si>
  <si>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</si>
  <si>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</si>
  <si>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</si>
  <si>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</si>
  <si>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</si>
  <si>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</si>
  <si>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</si>
  <si>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</si>
  <si>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</si>
  <si>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</si>
  <si>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</si>
  <si>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</si>
  <si>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</si>
  <si>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</si>
  <si>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</si>
  <si>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</si>
  <si>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</si>
  <si>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</si>
  <si>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</si>
  <si>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</si>
  <si>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</si>
  <si>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</si>
  <si>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</si>
  <si>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</si>
  <si>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</si>
  <si>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</si>
  <si>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</si>
  <si>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</si>
  <si>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</si>
  <si>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</si>
  <si>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</si>
  <si>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</si>
  <si>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</si>
  <si>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</si>
  <si>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</si>
  <si>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</si>
  <si>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</si>
  <si>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</si>
  <si>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</si>
  <si>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</si>
  <si>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</si>
  <si>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</si>
  <si>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</si>
  <si>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</si>
  <si>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</si>
  <si>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</si>
  <si>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</si>
  <si>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</si>
  <si>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</si>
  <si>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</si>
  <si>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</si>
  <si>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</si>
  <si>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</si>
  <si>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</si>
  <si>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</si>
  <si>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</si>
  <si>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</si>
  <si>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</si>
  <si>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</si>
  <si>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</si>
  <si>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</si>
  <si>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</si>
  <si>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</si>
  <si>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</si>
  <si>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</si>
  <si>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</si>
  <si>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</si>
  <si>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</si>
  <si>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</si>
  <si>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</si>
  <si>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</si>
  <si>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</si>
  <si>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</si>
  <si>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</si>
  <si>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</si>
  <si>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</si>
  <si>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</si>
  <si>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</si>
  <si>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30 czerwca 2011 roku</t>
  </si>
  <si>
    <t>UBEZPIECZENIOWY FUNDUSZ KAPITAŁOWY CONCORDIA AKCJI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</si>
</sst>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1" sqref="C31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251500.02</v>
      </c>
      <c r="D9" s="15">
        <f>SUM(D10:D13)</f>
        <v>306381.2</v>
      </c>
    </row>
    <row r="10" spans="1:4" ht="12.75">
      <c r="A10" s="1" t="s">
        <v>2</v>
      </c>
      <c r="B10" s="7" t="s">
        <v>9</v>
      </c>
      <c r="C10" s="10">
        <v>251500.02</v>
      </c>
      <c r="D10" s="10">
        <v>306381.2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251500.02</v>
      </c>
      <c r="D20" s="15">
        <f>D9-D16</f>
        <v>306381.2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25" sqref="F25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304510.98</v>
      </c>
      <c r="D9" s="5">
        <v>294449.45</v>
      </c>
    </row>
    <row r="10" spans="1:4" s="6" customFormat="1" ht="12.75">
      <c r="A10" s="3" t="s">
        <v>15</v>
      </c>
      <c r="B10" s="11" t="s">
        <v>21</v>
      </c>
      <c r="C10" s="5">
        <f>C11-C15</f>
        <v>-49435.880000000034</v>
      </c>
      <c r="D10" s="5">
        <f>D11-D15</f>
        <v>6328.768806523964</v>
      </c>
    </row>
    <row r="11" spans="1:4" s="6" customFormat="1" ht="12.75">
      <c r="A11" s="3" t="s">
        <v>1</v>
      </c>
      <c r="B11" s="11" t="s">
        <v>22</v>
      </c>
      <c r="C11" s="5">
        <f>SUM(C12:C14)</f>
        <v>21072.03999999996</v>
      </c>
      <c r="D11" s="5">
        <f>SUM(D12:D14)</f>
        <v>15396.998806523963</v>
      </c>
    </row>
    <row r="12" spans="1:4" ht="12.75">
      <c r="A12" s="1" t="s">
        <v>2</v>
      </c>
      <c r="B12" s="12" t="s">
        <v>23</v>
      </c>
      <c r="C12" s="8">
        <v>15436.68</v>
      </c>
      <c r="D12" s="8">
        <v>13386.28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34">
        <v>5635.35999999996</v>
      </c>
      <c r="D14" s="34">
        <v>2010.7188065239625</v>
      </c>
    </row>
    <row r="15" spans="1:4" s="6" customFormat="1" ht="12.75">
      <c r="A15" s="3" t="s">
        <v>6</v>
      </c>
      <c r="B15" s="11" t="s">
        <v>25</v>
      </c>
      <c r="C15" s="5">
        <f>SUM(C16:C22)</f>
        <v>70507.92</v>
      </c>
      <c r="D15" s="5">
        <f>SUM(D16:D22)</f>
        <v>9068.23</v>
      </c>
    </row>
    <row r="16" spans="1:4" ht="12.75">
      <c r="A16" s="1" t="s">
        <v>2</v>
      </c>
      <c r="B16" s="12" t="s">
        <v>26</v>
      </c>
      <c r="C16" s="8">
        <v>66098.69</v>
      </c>
      <c r="D16" s="8">
        <v>4597.21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4409.23</v>
      </c>
      <c r="D18" s="8">
        <v>4471.02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67</v>
      </c>
      <c r="B20" s="12" t="s">
        <v>29</v>
      </c>
      <c r="C20" s="8"/>
      <c r="D20" s="8"/>
    </row>
    <row r="21" spans="1:4" ht="12.75">
      <c r="A21" s="1" t="s">
        <v>69</v>
      </c>
      <c r="B21" s="12" t="s">
        <v>32</v>
      </c>
      <c r="C21" s="8"/>
      <c r="D21" s="8"/>
    </row>
    <row r="22" spans="1:4" ht="12.75">
      <c r="A22" s="1" t="s">
        <v>16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54</v>
      </c>
      <c r="C23" s="5">
        <v>-3575.08</v>
      </c>
      <c r="D23" s="5">
        <v>5602.981193476036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251500.01999999996</v>
      </c>
      <c r="D24" s="5">
        <f>D9+D10+D23</f>
        <v>306381.19999999995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0" sqref="C2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13025.815799999998</v>
      </c>
      <c r="D10" s="24">
        <v>10860.645099999998</v>
      </c>
    </row>
    <row r="11" spans="1:4" ht="12.75">
      <c r="A11" s="1" t="s">
        <v>3</v>
      </c>
      <c r="B11" s="7" t="s">
        <v>59</v>
      </c>
      <c r="C11" s="24">
        <v>10904.581500000004</v>
      </c>
      <c r="D11" s="24">
        <v>11103.423100000004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23.3775</v>
      </c>
      <c r="D13" s="24">
        <v>27.1116</v>
      </c>
    </row>
    <row r="14" spans="1:4" ht="12.75">
      <c r="A14" s="1" t="s">
        <v>3</v>
      </c>
      <c r="B14" s="7" t="s">
        <v>60</v>
      </c>
      <c r="C14" s="24">
        <v>21.9469</v>
      </c>
      <c r="D14" s="24">
        <v>26.2689</v>
      </c>
    </row>
    <row r="15" spans="1:4" ht="12.75">
      <c r="A15" s="1" t="s">
        <v>4</v>
      </c>
      <c r="B15" s="7" t="s">
        <v>61</v>
      </c>
      <c r="C15" s="24">
        <v>25.8086</v>
      </c>
      <c r="D15" s="24">
        <v>28.3107</v>
      </c>
    </row>
    <row r="16" spans="1:4" ht="12.75">
      <c r="A16" s="1" t="s">
        <v>5</v>
      </c>
      <c r="B16" s="7" t="s">
        <v>59</v>
      </c>
      <c r="C16" s="24">
        <v>23.0637</v>
      </c>
      <c r="D16" s="24">
        <v>27.5934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306381.2</v>
      </c>
      <c r="D10" s="19">
        <f>C10/C$27</f>
        <v>1</v>
      </c>
    </row>
    <row r="11" spans="1:4" ht="26.25">
      <c r="A11" s="30" t="s">
        <v>2</v>
      </c>
      <c r="B11" s="27" t="s">
        <v>63</v>
      </c>
      <c r="D11" s="19">
        <f aca="true" t="shared" si="0" ref="D11:D30">C11/C$27</f>
        <v>0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C16" s="21">
        <v>306381.2</v>
      </c>
      <c r="D16" s="19">
        <f t="shared" si="0"/>
        <v>1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D21" s="19">
        <f t="shared" si="0"/>
        <v>0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3" t="s">
        <v>83</v>
      </c>
      <c r="B27" s="32" t="s">
        <v>84</v>
      </c>
      <c r="C27" s="21">
        <f>'I. Aktywa netto funduszu'!D20</f>
        <v>306381.2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D28" s="19">
        <f t="shared" si="0"/>
        <v>0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2019-11-21T12:18:48Z</dcterms:created>
  <dcterms:modified xsi:type="dcterms:W3CDTF">2019-11-21T12:18:53Z</dcterms:modified>
  <cp:category/>
  <cp:version/>
  <cp:contentType/>
  <cp:contentStatus/>
</cp:coreProperties>
</file>